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nové názvy\"/>
    </mc:Choice>
  </mc:AlternateContent>
  <bookViews>
    <workbookView xWindow="450" yWindow="330" windowWidth="27195" windowHeight="10155"/>
  </bookViews>
  <sheets>
    <sheet name="PS901.1 VV" sheetId="1" r:id="rId1"/>
  </sheets>
  <definedNames>
    <definedName name="_xlnm.Print_Titles" localSheetId="0">'PS901.1 VV'!$34:$35</definedName>
    <definedName name="_xlnm.Print_Area" localSheetId="0">'PS901.1 VV'!$A$1:$J$115</definedName>
  </definedNames>
  <calcPr calcId="171027" iterateCount="1"/>
</workbook>
</file>

<file path=xl/calcChain.xml><?xml version="1.0" encoding="utf-8"?>
<calcChain xmlns="http://schemas.openxmlformats.org/spreadsheetml/2006/main">
  <c r="I114" i="1" l="1"/>
  <c r="I113" i="1"/>
  <c r="I112" i="1"/>
  <c r="I111" i="1"/>
  <c r="I110" i="1"/>
  <c r="I109" i="1"/>
  <c r="I108" i="1"/>
  <c r="I104" i="1"/>
  <c r="I103" i="1"/>
  <c r="I102" i="1"/>
  <c r="I101" i="1"/>
  <c r="I100" i="1"/>
  <c r="I99" i="1"/>
  <c r="I98" i="1"/>
  <c r="I97" i="1"/>
  <c r="I96" i="1"/>
  <c r="I90" i="1"/>
  <c r="I89" i="1"/>
  <c r="I88" i="1"/>
  <c r="I87" i="1"/>
  <c r="I86" i="1"/>
  <c r="I85" i="1"/>
  <c r="I79" i="1"/>
  <c r="I78" i="1"/>
  <c r="I77" i="1"/>
  <c r="I76" i="1"/>
  <c r="I75" i="1"/>
  <c r="I74" i="1"/>
  <c r="I70" i="1"/>
  <c r="I69" i="1"/>
  <c r="I68" i="1"/>
  <c r="I67" i="1"/>
  <c r="I63" i="1"/>
  <c r="I62" i="1"/>
  <c r="I61" i="1"/>
  <c r="I60" i="1"/>
  <c r="I59" i="1"/>
  <c r="I58" i="1"/>
  <c r="I51" i="1"/>
  <c r="I49" i="1"/>
  <c r="I43" i="1"/>
  <c r="I52" i="1"/>
  <c r="I50" i="1"/>
  <c r="I39" i="1"/>
  <c r="H8" i="1"/>
  <c r="H81" i="1" l="1"/>
  <c r="F21" i="1" s="1"/>
  <c r="H106" i="1"/>
  <c r="F23" i="1" s="1"/>
  <c r="H94" i="1"/>
  <c r="F22" i="1" s="1"/>
  <c r="H72" i="1"/>
  <c r="F20" i="1" s="1"/>
  <c r="H54" i="1"/>
  <c r="F18" i="1" s="1"/>
  <c r="H47" i="1"/>
  <c r="F17" i="1" s="1"/>
  <c r="H37" i="1"/>
  <c r="F16" i="1" s="1"/>
  <c r="F14" i="1" l="1"/>
</calcChain>
</file>

<file path=xl/sharedStrings.xml><?xml version="1.0" encoding="utf-8"?>
<sst xmlns="http://schemas.openxmlformats.org/spreadsheetml/2006/main" count="341" uniqueCount="200">
  <si>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</si>
  <si>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</si>
  <si>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</si>
  <si>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</si>
  <si>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</si>
  <si>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</si>
  <si>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</si>
  <si>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</si>
  <si>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D.2.901.1 PS901.1 - Rozvodna VN (transformátorovna)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</si>
  <si>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</si>
  <si>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</si>
  <si>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</si>
  <si>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</si>
  <si>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</si>
  <si>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</si>
  <si>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</si>
  <si>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</si>
  <si>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</si>
  <si>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</si>
  <si>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Aa</t>
  </si>
  <si>
    <t>TRANSFORMÁTORY</t>
  </si>
  <si>
    <t>B</t>
  </si>
  <si>
    <t>ROZVODY SILNOPROUDÉ ELEKTROTECHNIKY</t>
  </si>
  <si>
    <t>C</t>
  </si>
  <si>
    <t>OSVĚTLENÍ - neobsahuje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</si>
  <si>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</si>
  <si>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</si>
  <si>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</si>
  <si>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</si>
  <si>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</si>
  <si>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</si>
  <si>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</si>
  <si>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</si>
  <si>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</si>
  <si>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</si>
  <si>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</si>
  <si>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</si>
  <si>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</si>
  <si>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</si>
  <si>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</si>
  <si>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 xml:space="preserve">A.1 </t>
  </si>
  <si>
    <t>Rozvaděč VN</t>
  </si>
  <si>
    <t>sestava</t>
  </si>
  <si>
    <r>
      <t>3x22kV, 50Hz, IT,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=630A,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=40kA</t>
    </r>
  </si>
  <si>
    <r>
      <t xml:space="preserve">- Více </t>
    </r>
    <r>
      <rPr>
        <b/>
        <i/>
        <sz val="11"/>
        <color theme="1"/>
        <rFont val="ISOCPEUR"/>
        <family val="2"/>
        <charset val="238"/>
      </rPr>
      <t>PD D.2.901.1.b.03</t>
    </r>
    <r>
      <rPr>
        <i/>
        <sz val="11"/>
        <color theme="1"/>
        <rFont val="ISOCPEUR"/>
        <family val="2"/>
        <charset val="238"/>
      </rPr>
      <t>- tento výkres je nedílnou součástí specifikace rozvaděče.</t>
    </r>
  </si>
  <si>
    <t>A.2</t>
  </si>
  <si>
    <t>Rozvaděč měření VN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</si>
  <si>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=16A,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</si>
  <si>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r>
      <t xml:space="preserve">- Více </t>
    </r>
    <r>
      <rPr>
        <b/>
        <i/>
        <sz val="11"/>
        <color theme="1"/>
        <rFont val="ISOCPEUR"/>
        <family val="2"/>
        <charset val="238"/>
      </rPr>
      <t>PD D.2.901.1.b.04</t>
    </r>
    <r>
      <rPr>
        <i/>
        <sz val="11"/>
        <color theme="1"/>
        <rFont val="ISOCPEUR"/>
        <family val="2"/>
        <charset val="238"/>
      </rPr>
      <t>- tento výkres je nedílnou součástí specifikace rozvaděče.</t>
    </r>
  </si>
  <si>
    <t>A/a</t>
  </si>
  <si>
    <t>A/a.1</t>
  </si>
  <si>
    <t>Suchý transformátor, 22/0,4 kV, 50 Hz, 630 kVA, IP00</t>
  </si>
  <si>
    <t>dodávka</t>
  </si>
  <si>
    <t>A/a.2</t>
  </si>
  <si>
    <t>Suchý transformátor, 22/0,4 kV, 50 Hz, 2500 kVA, IP00</t>
  </si>
  <si>
    <t>A/a.3</t>
  </si>
  <si>
    <t>Kompenzační blok chodu transformátoru na prázdno -8kVAr - připojený přímo na přípojnice NN transformátoru, včetně odjištění a připojovacích vodičů, pomocné upevňovací a izolační konstrukce - dodávka a montáž</t>
  </si>
  <si>
    <t>A/a.4</t>
  </si>
  <si>
    <t>Kompenzační blok chodu transformátoru na prázdno -20kVAr - připojený přímo na přípojnice NN transformátoru, včetně odjištění a připojovacích vodičů, pomocné upevňovací a izolační konstrukce - dodávka a montáž</t>
  </si>
  <si>
    <t>B1</t>
  </si>
  <si>
    <t>Kabelové trasy, uložení, chráničky</t>
  </si>
  <si>
    <t>B1.1</t>
  </si>
  <si>
    <t>Žárově zinkovaný kabelový žlab 100 mm x 100mm s víkem, perforovaný včetně závěsů/konzol, tvarování a přidruženého materiálu</t>
  </si>
  <si>
    <t>m</t>
  </si>
  <si>
    <t>Žárově zinkovaný kabelový žlab 300 mm x 100mm s víkem, perforovaný včetně závěsů/konzol, tvarování a přidruženého materiálu</t>
  </si>
  <si>
    <t>B1.2</t>
  </si>
  <si>
    <t>Ocelová žárově zinkovaná pomocná konstrukce do 5kg</t>
  </si>
  <si>
    <t>atyp.sestava</t>
  </si>
  <si>
    <t>B1.3</t>
  </si>
  <si>
    <t>Ocelová žárově zinkovaná pomocná konstrukce do 15kg</t>
  </si>
  <si>
    <t>B1.4</t>
  </si>
  <si>
    <t>Ocelová žárově zinkovaná pomocná konstrukce do 50kg</t>
  </si>
  <si>
    <t>B1.5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</si>
  <si>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</si>
  <si>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</si>
  <si>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B3</t>
  </si>
  <si>
    <t>Kabely</t>
  </si>
  <si>
    <t>B3.1</t>
  </si>
  <si>
    <r>
      <t>22-CXEKCY 35mm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</si>
  <si>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</si>
  <si>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t>1-CHKE-R 3x2,5</t>
  </si>
  <si>
    <t>1-CHKE-R 3x4</t>
  </si>
  <si>
    <t>B3.3</t>
  </si>
  <si>
    <t>1-CHKE-R 4x2,5</t>
  </si>
  <si>
    <t>D.1</t>
  </si>
  <si>
    <t>Osazení, montáž a zapojení rozvaděče VN, včetně nákladů na techniku potřebnou k manipulaci s dodávaným zařízením</t>
  </si>
  <si>
    <t>KPL</t>
  </si>
  <si>
    <t>D.2</t>
  </si>
  <si>
    <t>Osazení, montáž a zapojení rozvaděče měření VN, včetně nákladů na techniku potřebnou k manipulaci s dodávaným zařízením</t>
  </si>
  <si>
    <t>D.3</t>
  </si>
  <si>
    <t>Osazení, montáž a zapojení transformátoru 630kVA + kompenzace TR naprázdno, včetně nákladů na techniku potřebnou k manipulaci s dodávaným zařízením</t>
  </si>
  <si>
    <t>D.4</t>
  </si>
  <si>
    <t>Osazení, montáž a zapojení transformátoru 2500kVA + kompenzace TR naprázdno, včetně nákladů na techniku potřebnou k manipulaci s dodávaným zařízením</t>
  </si>
  <si>
    <t>D.5</t>
  </si>
  <si>
    <t xml:space="preserve">Zařízení rozvodny VN a trafokobek dle příslušných norem a standardů </t>
  </si>
  <si>
    <t>D.6</t>
  </si>
  <si>
    <t>Popisovací, výstražné, informativní štítky pro el. zařízení dle ITS STC</t>
  </si>
  <si>
    <t>UZEMĚNÍ</t>
  </si>
  <si>
    <t>E.1</t>
  </si>
  <si>
    <t>Pásek FeZn 30x4, vedený na povrchu - horizontálně, přichycený pomocí příchytek, tvarovaný, včetně všeho podružného materiálu, spojek a uchycení a označení (zeleno/žlutá)</t>
  </si>
  <si>
    <t>E.2</t>
  </si>
  <si>
    <t>Vývod z uzemňovací soustavy pro horizontální vedení FeZn, vedeno na povrchu, včetně mechanické ochrany vývodu, připojení k zemní soustavě data centra, připojení k povrchovému horizontálnímu vedení FeZn, včetně všeho podružného materiálu, spojek a uchycení a označení (zeleno/žlutá)</t>
  </si>
  <si>
    <t>E.3</t>
  </si>
  <si>
    <t>Ekvipotenciální (ochranná) přípojnice HOP, pro připojení pásku FeZn a vodičů do d=120mm2, nástěnná s PVC krytem</t>
  </si>
  <si>
    <t>E.4</t>
  </si>
  <si>
    <t>Kompletní připojení transformátoru na zemní soustavu - uzemnění TR - materiál a montáž</t>
  </si>
  <si>
    <t>E.5</t>
  </si>
  <si>
    <t>Kompletní připojení rozvaděče VN na zemní soustavu - uzemnění rozvaděče VN - materiál a montáž</t>
  </si>
  <si>
    <t>E.6</t>
  </si>
  <si>
    <t>Připojení rozvaděče měření VN na zemní soustavu - svorkovnici MET - materiál a montáž</t>
  </si>
  <si>
    <t>HROMOSVOD - NEOBSAHUJE</t>
  </si>
  <si>
    <t>F.1</t>
  </si>
  <si>
    <t>Pomocné stavební, zámečnické a jiné přidružené práce k elektrotechnice</t>
  </si>
  <si>
    <t>F.2</t>
  </si>
  <si>
    <t>Náklady na lešení, plošiny a jiné práce ve výškách</t>
  </si>
  <si>
    <t>F.3</t>
  </si>
  <si>
    <t>Náklady na mechanizaci pro přesuny</t>
  </si>
  <si>
    <t>F.4</t>
  </si>
  <si>
    <t>Přesuny materiálu na stavbě</t>
  </si>
  <si>
    <t>F.5</t>
  </si>
  <si>
    <t xml:space="preserve">Doprava </t>
  </si>
  <si>
    <t>F.6</t>
  </si>
  <si>
    <t>Zařízení staveniště</t>
  </si>
  <si>
    <t>F.7</t>
  </si>
  <si>
    <t>Příprava výroby</t>
  </si>
  <si>
    <t>F.8</t>
  </si>
  <si>
    <t>Jiné náklady na kompletní a funkční dodávku</t>
  </si>
  <si>
    <t>G.1</t>
  </si>
  <si>
    <t>Funkční zkoušky, uvedení do provozu, spolupráce s RT</t>
  </si>
  <si>
    <t>G.8</t>
  </si>
  <si>
    <t>Paket atestů a potvrzení o shodě na veškerý nainstalovaný materiál, atesty a protokoly o kusových zkouškách na dodávky elektrotechnických celků</t>
  </si>
  <si>
    <t>G.3</t>
  </si>
  <si>
    <t>Schéma napájení - vyvěšeno v rozvodně VN</t>
  </si>
  <si>
    <t>G.4</t>
  </si>
  <si>
    <t>Výrobní projektová dokumentace</t>
  </si>
  <si>
    <t>G.5</t>
  </si>
  <si>
    <t>Projektová dokumentace skutečného stavu</t>
  </si>
  <si>
    <t>G.6</t>
  </si>
  <si>
    <t>Zaškolení obsluhy včetně protokolu o zaškolení</t>
  </si>
  <si>
    <t>G.7</t>
  </si>
  <si>
    <t xml:space="preserve">Revizní zpráva </t>
  </si>
  <si>
    <t>ČÍSLO POLOŽKY</t>
  </si>
  <si>
    <t>TYP</t>
  </si>
  <si>
    <t>KOD</t>
  </si>
  <si>
    <t>CENOVÁ SOUSTAVA</t>
  </si>
  <si>
    <t>- V rámci dodávky rozvaděče je nedílnou poviností dodavatele vytvoření výrobní dokumentace rozvaděče.</t>
  </si>
  <si>
    <t>1.</t>
  </si>
  <si>
    <t>DODÁVKA CELKU</t>
  </si>
  <si>
    <t>2.</t>
  </si>
  <si>
    <t>vlastní</t>
  </si>
  <si>
    <t>Material a montáž</t>
  </si>
  <si>
    <t>Zkoušky a protokoly</t>
  </si>
  <si>
    <t>PD ( tištěné + elektronicky )</t>
  </si>
  <si>
    <t>Školení a protokoly</t>
  </si>
  <si>
    <t>Přidružené ke kompletní dodávce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</si>
  <si>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</si>
  <si>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</si>
  <si>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</si>
  <si>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</si>
  <si>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</si>
  <si>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</si>
  <si>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</si>
  <si>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</si>
  <si>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</si>
  <si>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</si>
  <si>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</si>
  <si>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</si>
  <si>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</si>
  <si>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</si>
  <si>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</si>
  <si>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</si>
  <si>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</si>
  <si>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</si>
  <si>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</si>
  <si>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</si>
  <si>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</si>
  <si>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</si>
  <si>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</si>
  <si>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</si>
  <si>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</si>
  <si>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</si>
  <si>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</si>
  <si>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</si>
  <si>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</si>
  <si>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</si>
  <si>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</si>
  <si>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</si>
  <si>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</si>
  <si>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</si>
  <si>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</si>
  <si>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</si>
  <si>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</si>
  <si>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</si>
  <si>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</si>
  <si>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</si>
  <si>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</si>
  <si>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Montáž</t>
  </si>
  <si>
    <t>Koordinace</t>
  </si>
  <si>
    <t>44.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</si>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</sst>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b/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5" fillId="0" borderId="0"/>
    <xf numFmtId="0" fontId="26" fillId="0" borderId="0"/>
    <xf numFmtId="0" fontId="2" fillId="0" borderId="0"/>
    <xf numFmtId="0" fontId="27" fillId="0" borderId="0"/>
  </cellStyleXfs>
  <cellXfs count="156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6" fillId="2" borderId="7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6" fillId="0" borderId="5" xfId="0" applyFont="1" applyBorder="1" applyAlignment="1">
      <alignment horizontal="left" indent="1"/>
    </xf>
    <xf numFmtId="0" fontId="1" fillId="0" borderId="5" xfId="0" applyFont="1" applyBorder="1"/>
    <xf numFmtId="0" fontId="1" fillId="0" borderId="16" xfId="0" applyFont="1" applyBorder="1"/>
    <xf numFmtId="0" fontId="6" fillId="0" borderId="5" xfId="0" applyFont="1" applyBorder="1" applyAlignment="1">
      <alignment horizontal="center" vertical="center" wrapText="1"/>
    </xf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9" fillId="0" borderId="5" xfId="0" applyFont="1" applyBorder="1"/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23" fillId="0" borderId="5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vertical="center" wrapText="1"/>
    </xf>
    <xf numFmtId="164" fontId="23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6" fillId="0" borderId="0" xfId="1" applyFont="1" applyFill="1" applyBorder="1" applyAlignment="1">
      <alignment horizontal="center" vertical="center"/>
    </xf>
    <xf numFmtId="0" fontId="14" fillId="2" borderId="21" xfId="2" applyFont="1" applyFill="1" applyBorder="1" applyAlignment="1">
      <alignment vertical="center" wrapText="1"/>
    </xf>
    <xf numFmtId="0" fontId="1" fillId="0" borderId="39" xfId="0" applyFont="1" applyBorder="1"/>
    <xf numFmtId="0" fontId="23" fillId="4" borderId="5" xfId="2" applyFont="1" applyFill="1" applyBorder="1" applyAlignment="1">
      <alignment vertical="center" wrapText="1"/>
    </xf>
    <xf numFmtId="164" fontId="1" fillId="0" borderId="40" xfId="0" applyNumberFormat="1" applyFont="1" applyBorder="1" applyAlignment="1">
      <alignment horizontal="right" vertical="top"/>
    </xf>
    <xf numFmtId="0" fontId="5" fillId="0" borderId="0" xfId="1" applyFont="1" applyFill="1" applyBorder="1" applyAlignment="1" applyProtection="1">
      <alignment vertical="top"/>
    </xf>
    <xf numFmtId="0" fontId="6" fillId="0" borderId="0" xfId="1" applyFont="1" applyFill="1" applyBorder="1" applyAlignment="1">
      <alignment horizontal="center" vertical="top"/>
    </xf>
    <xf numFmtId="0" fontId="1" fillId="0" borderId="40" xfId="0" applyFont="1" applyBorder="1" applyAlignment="1">
      <alignment horizontal="center" vertical="top"/>
    </xf>
    <xf numFmtId="0" fontId="1" fillId="0" borderId="40" xfId="0" applyFont="1" applyBorder="1" applyAlignment="1">
      <alignment vertical="top"/>
    </xf>
    <xf numFmtId="164" fontId="14" fillId="2" borderId="40" xfId="2" applyNumberFormat="1" applyFont="1" applyFill="1" applyBorder="1" applyAlignment="1">
      <alignment vertical="top" wrapText="1"/>
    </xf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 applyAlignment="1">
      <alignment vertical="top"/>
    </xf>
    <xf numFmtId="0" fontId="6" fillId="0" borderId="47" xfId="2" applyFont="1" applyFill="1" applyBorder="1" applyAlignment="1">
      <alignment vertical="center" wrapText="1"/>
    </xf>
    <xf numFmtId="0" fontId="18" fillId="0" borderId="5" xfId="0" applyFont="1" applyFill="1" applyBorder="1"/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6" xfId="2" applyNumberFormat="1" applyFont="1" applyFill="1" applyBorder="1" applyAlignment="1">
      <alignment horizontal="center" vertical="center" wrapText="1"/>
    </xf>
    <xf numFmtId="49" fontId="3" fillId="3" borderId="39" xfId="2" applyNumberFormat="1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7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6" fillId="3" borderId="38" xfId="0" applyFont="1" applyFill="1" applyBorder="1" applyAlignment="1">
      <alignment horizontal="center" vertical="top" wrapText="1"/>
    </xf>
    <xf numFmtId="0" fontId="6" fillId="3" borderId="40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1" xfId="0" applyFont="1" applyBorder="1" applyAlignment="1">
      <alignment horizontal="center" vertical="top"/>
    </xf>
    <xf numFmtId="0" fontId="1" fillId="0" borderId="42" xfId="0" applyFont="1" applyBorder="1" applyAlignment="1">
      <alignment horizontal="center" vertical="top"/>
    </xf>
    <xf numFmtId="0" fontId="1" fillId="0" borderId="43" xfId="0" applyFont="1" applyBorder="1" applyAlignment="1">
      <alignment horizontal="center" vertical="top"/>
    </xf>
    <xf numFmtId="0" fontId="1" fillId="5" borderId="5" xfId="0" applyFont="1" applyFill="1" applyBorder="1" applyAlignment="1">
      <alignment vertical="top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15"/>
  <sheetViews>
    <sheetView tabSelected="1" topLeftCell="A100" zoomScaleNormal="100" zoomScaleSheetLayoutView="115" workbookViewId="0">
      <selection activeCell="B103" sqref="B103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40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73" t="s">
        <v>199</v>
      </c>
      <c r="B2" s="74"/>
      <c r="C2" s="74"/>
      <c r="D2" s="74"/>
      <c r="E2" s="74"/>
      <c r="F2" s="77" t="s">
        <v>0</v>
      </c>
      <c r="G2" s="77"/>
      <c r="H2" s="78"/>
      <c r="I2" s="2"/>
      <c r="J2" s="46"/>
      <c r="K2" s="3"/>
    </row>
    <row r="3" spans="1:12" s="4" customFormat="1" ht="16.5" customHeight="1" x14ac:dyDescent="0.25">
      <c r="A3" s="75"/>
      <c r="B3" s="76"/>
      <c r="C3" s="76"/>
      <c r="D3" s="76"/>
      <c r="E3" s="76"/>
      <c r="F3" s="79"/>
      <c r="G3" s="79"/>
      <c r="H3" s="80"/>
      <c r="I3" s="2"/>
      <c r="J3" s="46"/>
      <c r="K3" s="3"/>
    </row>
    <row r="4" spans="1:12" s="4" customFormat="1" ht="16.5" customHeight="1" x14ac:dyDescent="0.25">
      <c r="A4" s="81" t="s">
        <v>1</v>
      </c>
      <c r="B4" s="82"/>
      <c r="C4" s="82"/>
      <c r="D4" s="82"/>
      <c r="E4" s="82"/>
      <c r="F4" s="83" t="s">
        <v>2</v>
      </c>
      <c r="G4" s="83" t="s">
        <v>3</v>
      </c>
      <c r="H4" s="85" t="s">
        <v>4</v>
      </c>
      <c r="I4" s="2"/>
      <c r="J4" s="46"/>
      <c r="K4" s="87"/>
    </row>
    <row r="5" spans="1:12" s="4" customFormat="1" ht="16.5" customHeight="1" x14ac:dyDescent="0.25">
      <c r="A5" s="81"/>
      <c r="B5" s="82"/>
      <c r="C5" s="82"/>
      <c r="D5" s="82"/>
      <c r="E5" s="82"/>
      <c r="F5" s="84"/>
      <c r="G5" s="84"/>
      <c r="H5" s="86"/>
      <c r="I5" s="2"/>
      <c r="J5" s="46"/>
      <c r="K5" s="87"/>
    </row>
    <row r="6" spans="1:12" s="4" customFormat="1" ht="16.5" customHeight="1" x14ac:dyDescent="0.3">
      <c r="A6" s="88" t="s">
        <v>5</v>
      </c>
      <c r="B6" s="89"/>
      <c r="C6" s="89"/>
      <c r="D6" s="89"/>
      <c r="E6" s="89"/>
      <c r="F6" s="90" t="s">
        <v>6</v>
      </c>
      <c r="G6" s="90" t="s">
        <v>7</v>
      </c>
      <c r="H6" s="5">
        <v>16348</v>
      </c>
      <c r="I6" s="2"/>
      <c r="J6" s="46"/>
      <c r="K6" s="87"/>
    </row>
    <row r="7" spans="1:12" s="4" customFormat="1" ht="16.5" customHeight="1" x14ac:dyDescent="0.25">
      <c r="A7" s="93"/>
      <c r="B7" s="95" t="s">
        <v>8</v>
      </c>
      <c r="C7" s="96"/>
      <c r="D7" s="96"/>
      <c r="E7" s="97"/>
      <c r="F7" s="91"/>
      <c r="G7" s="91"/>
      <c r="H7" s="6" t="s">
        <v>9</v>
      </c>
      <c r="I7" s="2"/>
      <c r="J7" s="46"/>
      <c r="K7" s="3"/>
    </row>
    <row r="8" spans="1:12" s="4" customFormat="1" ht="16.5" customHeight="1" x14ac:dyDescent="0.25">
      <c r="A8" s="93"/>
      <c r="B8" s="98"/>
      <c r="C8" s="99"/>
      <c r="D8" s="99"/>
      <c r="E8" s="100"/>
      <c r="F8" s="91"/>
      <c r="G8" s="91"/>
      <c r="H8" s="7" t="str">
        <f>"listopad 2016"</f>
        <v>listopad 2016</v>
      </c>
      <c r="I8" s="2"/>
      <c r="J8" s="46"/>
      <c r="K8" s="3"/>
    </row>
    <row r="9" spans="1:12" s="4" customFormat="1" ht="16.5" customHeight="1" x14ac:dyDescent="0.25">
      <c r="A9" s="93"/>
      <c r="B9" s="98"/>
      <c r="C9" s="99"/>
      <c r="D9" s="99"/>
      <c r="E9" s="100"/>
      <c r="F9" s="91"/>
      <c r="G9" s="91"/>
      <c r="H9" s="6" t="s">
        <v>10</v>
      </c>
      <c r="I9" s="2"/>
      <c r="J9" s="46"/>
      <c r="K9" s="3"/>
    </row>
    <row r="10" spans="1:12" s="4" customFormat="1" ht="16.5" customHeight="1" thickBot="1" x14ac:dyDescent="0.3">
      <c r="A10" s="94"/>
      <c r="B10" s="101"/>
      <c r="C10" s="102"/>
      <c r="D10" s="102"/>
      <c r="E10" s="103"/>
      <c r="F10" s="92"/>
      <c r="G10" s="92"/>
      <c r="H10" s="8" t="s">
        <v>11</v>
      </c>
      <c r="I10" s="2"/>
      <c r="J10" s="46"/>
      <c r="K10" s="3"/>
    </row>
    <row r="11" spans="1:12" s="4" customFormat="1" ht="16.5" customHeight="1" thickBot="1" x14ac:dyDescent="0.35">
      <c r="A11" s="9"/>
      <c r="B11" s="10"/>
      <c r="C11" s="10"/>
      <c r="D11" s="10"/>
      <c r="E11" s="11"/>
      <c r="F11" s="11"/>
      <c r="G11" s="12"/>
      <c r="H11" s="12"/>
      <c r="I11" s="2"/>
      <c r="J11" s="46"/>
      <c r="K11" s="3"/>
    </row>
    <row r="12" spans="1:12" s="14" customFormat="1" ht="16.5" customHeight="1" x14ac:dyDescent="0.25">
      <c r="A12" s="104"/>
      <c r="B12" s="112"/>
      <c r="C12" s="113"/>
      <c r="D12" s="111" t="s">
        <v>12</v>
      </c>
      <c r="E12" s="106" t="s">
        <v>13</v>
      </c>
      <c r="F12" s="106" t="s">
        <v>14</v>
      </c>
      <c r="G12" s="13"/>
      <c r="H12" s="108"/>
      <c r="I12" s="41"/>
      <c r="J12" s="47"/>
    </row>
    <row r="13" spans="1:12" s="14" customFormat="1" ht="16.5" customHeight="1" x14ac:dyDescent="0.25">
      <c r="A13" s="105"/>
      <c r="B13" s="114"/>
      <c r="C13" s="115"/>
      <c r="D13" s="107"/>
      <c r="E13" s="107"/>
      <c r="F13" s="107"/>
      <c r="G13" s="24" t="s">
        <v>15</v>
      </c>
      <c r="H13" s="109"/>
      <c r="I13" s="41"/>
      <c r="J13" s="47"/>
    </row>
    <row r="14" spans="1:12" s="16" customFormat="1" ht="16.5" customHeight="1" x14ac:dyDescent="0.25">
      <c r="A14" s="54"/>
      <c r="B14" s="15"/>
      <c r="C14" s="15"/>
      <c r="D14" s="15"/>
      <c r="E14" s="42" t="s">
        <v>16</v>
      </c>
      <c r="F14" s="56">
        <f>SUM(F16:G23)</f>
        <v>0</v>
      </c>
      <c r="G14" s="57"/>
      <c r="H14" s="110"/>
      <c r="I14" s="41"/>
      <c r="J14" s="41"/>
      <c r="L14" s="17"/>
    </row>
    <row r="15" spans="1:12" x14ac:dyDescent="0.25">
      <c r="A15" s="18"/>
      <c r="B15" s="116"/>
      <c r="C15" s="117"/>
      <c r="D15" s="117"/>
      <c r="E15" s="117"/>
      <c r="F15" s="117"/>
      <c r="G15" s="117"/>
      <c r="H15" s="118"/>
    </row>
    <row r="16" spans="1:12" ht="16.5" customHeight="1" x14ac:dyDescent="0.3">
      <c r="A16" s="18"/>
      <c r="B16" s="135"/>
      <c r="C16" s="136"/>
      <c r="D16" s="19" t="s">
        <v>17</v>
      </c>
      <c r="E16" s="20" t="s">
        <v>18</v>
      </c>
      <c r="F16" s="60">
        <f>H37</f>
        <v>0</v>
      </c>
      <c r="G16" s="61"/>
      <c r="H16" s="119"/>
    </row>
    <row r="17" spans="1:8" ht="16.5" x14ac:dyDescent="0.3">
      <c r="A17" s="18"/>
      <c r="B17" s="137"/>
      <c r="C17" s="138"/>
      <c r="D17" s="19" t="s">
        <v>19</v>
      </c>
      <c r="E17" s="20" t="s">
        <v>20</v>
      </c>
      <c r="F17" s="60">
        <f>H47</f>
        <v>0</v>
      </c>
      <c r="G17" s="61"/>
      <c r="H17" s="120"/>
    </row>
    <row r="18" spans="1:8" ht="16.5" x14ac:dyDescent="0.3">
      <c r="A18" s="18"/>
      <c r="B18" s="137"/>
      <c r="C18" s="138"/>
      <c r="D18" s="19" t="s">
        <v>21</v>
      </c>
      <c r="E18" s="20" t="s">
        <v>22</v>
      </c>
      <c r="F18" s="60">
        <f>H54</f>
        <v>0</v>
      </c>
      <c r="G18" s="61"/>
      <c r="H18" s="120"/>
    </row>
    <row r="19" spans="1:8" ht="16.5" x14ac:dyDescent="0.3">
      <c r="A19" s="18"/>
      <c r="B19" s="137"/>
      <c r="C19" s="138"/>
      <c r="D19" s="19" t="s">
        <v>23</v>
      </c>
      <c r="E19" s="21" t="s">
        <v>24</v>
      </c>
      <c r="F19" s="60">
        <v>0</v>
      </c>
      <c r="G19" s="61"/>
      <c r="H19" s="120"/>
    </row>
    <row r="20" spans="1:8" ht="16.5" x14ac:dyDescent="0.3">
      <c r="A20" s="18"/>
      <c r="B20" s="137"/>
      <c r="C20" s="138"/>
      <c r="D20" s="19" t="s">
        <v>25</v>
      </c>
      <c r="E20" s="19" t="s">
        <v>26</v>
      </c>
      <c r="F20" s="60">
        <f>H72</f>
        <v>0</v>
      </c>
      <c r="G20" s="61"/>
      <c r="H20" s="120"/>
    </row>
    <row r="21" spans="1:8" ht="16.5" x14ac:dyDescent="0.3">
      <c r="A21" s="18"/>
      <c r="B21" s="137"/>
      <c r="C21" s="138"/>
      <c r="D21" s="19" t="s">
        <v>27</v>
      </c>
      <c r="E21" s="19" t="s">
        <v>28</v>
      </c>
      <c r="F21" s="60">
        <f>H81</f>
        <v>0</v>
      </c>
      <c r="G21" s="61"/>
      <c r="H21" s="120"/>
    </row>
    <row r="22" spans="1:8" ht="16.5" x14ac:dyDescent="0.3">
      <c r="A22" s="18"/>
      <c r="B22" s="137"/>
      <c r="C22" s="138"/>
      <c r="D22" s="19" t="s">
        <v>29</v>
      </c>
      <c r="E22" s="19" t="s">
        <v>30</v>
      </c>
      <c r="F22" s="60">
        <f>H94</f>
        <v>0</v>
      </c>
      <c r="G22" s="61"/>
      <c r="H22" s="120"/>
    </row>
    <row r="23" spans="1:8" ht="16.5" x14ac:dyDescent="0.3">
      <c r="A23" s="18"/>
      <c r="B23" s="139"/>
      <c r="C23" s="140"/>
      <c r="D23" s="19" t="s">
        <v>31</v>
      </c>
      <c r="E23" s="19" t="s">
        <v>32</v>
      </c>
      <c r="F23" s="60">
        <f>H106</f>
        <v>0</v>
      </c>
      <c r="G23" s="61"/>
      <c r="H23" s="120"/>
    </row>
    <row r="24" spans="1:8" ht="16.5" customHeight="1" x14ac:dyDescent="0.25">
      <c r="A24" s="18"/>
      <c r="B24" s="135"/>
      <c r="C24" s="141"/>
      <c r="D24" s="141"/>
      <c r="E24" s="141"/>
      <c r="F24" s="141"/>
      <c r="G24" s="136"/>
      <c r="H24" s="120"/>
    </row>
    <row r="25" spans="1:8" x14ac:dyDescent="0.25">
      <c r="A25" s="18"/>
      <c r="B25" s="137"/>
      <c r="C25" s="142"/>
      <c r="D25" s="142"/>
      <c r="E25" s="142"/>
      <c r="F25" s="142"/>
      <c r="G25" s="138"/>
      <c r="H25" s="120"/>
    </row>
    <row r="26" spans="1:8" x14ac:dyDescent="0.25">
      <c r="A26" s="18"/>
      <c r="B26" s="137"/>
      <c r="C26" s="142"/>
      <c r="D26" s="142"/>
      <c r="E26" s="142"/>
      <c r="F26" s="142"/>
      <c r="G26" s="138"/>
      <c r="H26" s="120"/>
    </row>
    <row r="27" spans="1:8" x14ac:dyDescent="0.25">
      <c r="A27" s="18"/>
      <c r="B27" s="139"/>
      <c r="C27" s="143"/>
      <c r="D27" s="143"/>
      <c r="E27" s="143"/>
      <c r="F27" s="143"/>
      <c r="G27" s="140"/>
      <c r="H27" s="121"/>
    </row>
    <row r="28" spans="1:8" ht="15.75" thickBot="1" x14ac:dyDescent="0.3">
      <c r="A28" s="23"/>
      <c r="B28" s="122"/>
      <c r="C28" s="123"/>
      <c r="D28" s="123"/>
      <c r="E28" s="123"/>
      <c r="F28" s="123"/>
      <c r="G28" s="123"/>
      <c r="H28" s="124"/>
    </row>
    <row r="30" spans="1:8" ht="15" customHeight="1" x14ac:dyDescent="0.25">
      <c r="E30" s="125" t="s">
        <v>33</v>
      </c>
      <c r="F30" s="125"/>
      <c r="G30" s="125"/>
    </row>
    <row r="31" spans="1:8" ht="54" customHeight="1" x14ac:dyDescent="0.25">
      <c r="E31" s="125"/>
      <c r="F31" s="125"/>
      <c r="G31" s="125"/>
    </row>
    <row r="34" spans="1:10" s="14" customFormat="1" ht="13.5" customHeight="1" x14ac:dyDescent="0.25">
      <c r="A34" s="126"/>
      <c r="B34" s="128" t="s">
        <v>141</v>
      </c>
      <c r="C34" s="134" t="s">
        <v>142</v>
      </c>
      <c r="D34" s="134" t="s">
        <v>143</v>
      </c>
      <c r="E34" s="130" t="s">
        <v>34</v>
      </c>
      <c r="F34" s="130" t="s">
        <v>35</v>
      </c>
      <c r="G34" s="132" t="s">
        <v>36</v>
      </c>
      <c r="H34" s="132" t="s">
        <v>37</v>
      </c>
      <c r="I34" s="132" t="s">
        <v>38</v>
      </c>
      <c r="J34" s="144" t="s">
        <v>144</v>
      </c>
    </row>
    <row r="35" spans="1:10" s="14" customFormat="1" ht="13.5" x14ac:dyDescent="0.25">
      <c r="A35" s="127"/>
      <c r="B35" s="129"/>
      <c r="C35" s="131"/>
      <c r="D35" s="131"/>
      <c r="E35" s="131"/>
      <c r="F35" s="131"/>
      <c r="G35" s="133"/>
      <c r="H35" s="133"/>
      <c r="I35" s="133"/>
      <c r="J35" s="145"/>
    </row>
    <row r="36" spans="1:10" x14ac:dyDescent="0.25">
      <c r="A36" s="43"/>
      <c r="B36" s="22"/>
      <c r="C36" s="22"/>
      <c r="D36" s="22"/>
      <c r="E36" s="22"/>
      <c r="F36" s="22"/>
      <c r="G36" s="22"/>
      <c r="H36" s="22"/>
      <c r="I36" s="22"/>
      <c r="J36" s="49"/>
    </row>
    <row r="37" spans="1:10" ht="16.5" customHeight="1" x14ac:dyDescent="0.25">
      <c r="A37" s="43"/>
      <c r="B37" s="25"/>
      <c r="C37" s="25"/>
      <c r="D37" s="25" t="s">
        <v>17</v>
      </c>
      <c r="E37" s="25" t="s">
        <v>18</v>
      </c>
      <c r="F37" s="62" t="s">
        <v>39</v>
      </c>
      <c r="G37" s="63"/>
      <c r="H37" s="58">
        <f>SUM(I38:I46)</f>
        <v>0</v>
      </c>
      <c r="I37" s="59"/>
      <c r="J37" s="50"/>
    </row>
    <row r="38" spans="1:10" x14ac:dyDescent="0.25">
      <c r="A38" s="43"/>
      <c r="B38" s="22"/>
      <c r="C38" s="22"/>
      <c r="D38" s="22"/>
      <c r="E38" s="22"/>
      <c r="F38" s="22"/>
      <c r="G38" s="22"/>
      <c r="H38" s="22"/>
      <c r="I38" s="22"/>
      <c r="J38" s="49"/>
    </row>
    <row r="39" spans="1:10" x14ac:dyDescent="0.25">
      <c r="A39" s="43"/>
      <c r="B39" s="26" t="s">
        <v>146</v>
      </c>
      <c r="C39" s="34" t="s">
        <v>147</v>
      </c>
      <c r="D39" s="26" t="s">
        <v>40</v>
      </c>
      <c r="E39" s="55" t="s">
        <v>41</v>
      </c>
      <c r="F39" s="27" t="s">
        <v>42</v>
      </c>
      <c r="G39" s="28">
        <v>1</v>
      </c>
      <c r="H39" s="29"/>
      <c r="I39" s="29">
        <f>G39*H39</f>
        <v>0</v>
      </c>
      <c r="J39" s="48" t="s">
        <v>149</v>
      </c>
    </row>
    <row r="40" spans="1:10" ht="18" x14ac:dyDescent="0.35">
      <c r="A40" s="43"/>
      <c r="B40" s="64"/>
      <c r="C40" s="65"/>
      <c r="D40" s="66"/>
      <c r="E40" s="30" t="s">
        <v>43</v>
      </c>
      <c r="F40" s="146"/>
      <c r="G40" s="147"/>
      <c r="H40" s="147"/>
      <c r="I40" s="147"/>
      <c r="J40" s="152"/>
    </row>
    <row r="41" spans="1:10" ht="30.75" customHeight="1" x14ac:dyDescent="0.25">
      <c r="A41" s="43"/>
      <c r="B41" s="67"/>
      <c r="C41" s="68"/>
      <c r="D41" s="69"/>
      <c r="E41" s="31" t="s">
        <v>44</v>
      </c>
      <c r="F41" s="148"/>
      <c r="G41" s="149"/>
      <c r="H41" s="149"/>
      <c r="I41" s="149"/>
      <c r="J41" s="153"/>
    </row>
    <row r="42" spans="1:10" ht="30" x14ac:dyDescent="0.25">
      <c r="A42" s="43"/>
      <c r="B42" s="70"/>
      <c r="C42" s="71"/>
      <c r="D42" s="72"/>
      <c r="E42" s="31" t="s">
        <v>145</v>
      </c>
      <c r="F42" s="150"/>
      <c r="G42" s="151"/>
      <c r="H42" s="151"/>
      <c r="I42" s="151"/>
      <c r="J42" s="154"/>
    </row>
    <row r="43" spans="1:10" x14ac:dyDescent="0.25">
      <c r="A43" s="43"/>
      <c r="B43" s="26" t="s">
        <v>148</v>
      </c>
      <c r="C43" s="34" t="s">
        <v>147</v>
      </c>
      <c r="D43" s="26" t="s">
        <v>45</v>
      </c>
      <c r="E43" s="55" t="s">
        <v>46</v>
      </c>
      <c r="F43" s="27" t="s">
        <v>42</v>
      </c>
      <c r="G43" s="28">
        <v>1</v>
      </c>
      <c r="H43" s="29"/>
      <c r="I43" s="29">
        <f>G43*H43</f>
        <v>0</v>
      </c>
      <c r="J43" s="48" t="s">
        <v>149</v>
      </c>
    </row>
    <row r="44" spans="1:10" ht="18" x14ac:dyDescent="0.35">
      <c r="A44" s="43"/>
      <c r="B44" s="64"/>
      <c r="C44" s="65"/>
      <c r="D44" s="66"/>
      <c r="E44" s="30" t="s">
        <v>47</v>
      </c>
      <c r="F44" s="146"/>
      <c r="G44" s="147"/>
      <c r="H44" s="147"/>
      <c r="I44" s="147"/>
      <c r="J44" s="152"/>
    </row>
    <row r="45" spans="1:10" ht="30.75" customHeight="1" x14ac:dyDescent="0.25">
      <c r="A45" s="43"/>
      <c r="B45" s="67"/>
      <c r="C45" s="68"/>
      <c r="D45" s="69"/>
      <c r="E45" s="31" t="s">
        <v>48</v>
      </c>
      <c r="F45" s="148"/>
      <c r="G45" s="149"/>
      <c r="H45" s="149"/>
      <c r="I45" s="149"/>
      <c r="J45" s="153"/>
    </row>
    <row r="46" spans="1:10" ht="30" x14ac:dyDescent="0.25">
      <c r="A46" s="43"/>
      <c r="B46" s="70"/>
      <c r="C46" s="71"/>
      <c r="D46" s="72"/>
      <c r="E46" s="31" t="s">
        <v>145</v>
      </c>
      <c r="F46" s="150"/>
      <c r="G46" s="151"/>
      <c r="H46" s="151"/>
      <c r="I46" s="151"/>
      <c r="J46" s="154"/>
    </row>
    <row r="47" spans="1:10" ht="16.5" customHeight="1" x14ac:dyDescent="0.25">
      <c r="A47" s="43"/>
      <c r="B47" s="25"/>
      <c r="C47" s="25"/>
      <c r="D47" s="25" t="s">
        <v>49</v>
      </c>
      <c r="E47" s="25" t="s">
        <v>20</v>
      </c>
      <c r="F47" s="62" t="s">
        <v>39</v>
      </c>
      <c r="G47" s="63"/>
      <c r="H47" s="58">
        <f>SUM(I48:I53)</f>
        <v>0</v>
      </c>
      <c r="I47" s="59"/>
      <c r="J47" s="50"/>
    </row>
    <row r="48" spans="1:10" x14ac:dyDescent="0.25">
      <c r="A48" s="43"/>
      <c r="B48" s="22"/>
      <c r="C48" s="22"/>
      <c r="D48" s="22"/>
      <c r="E48" s="22"/>
      <c r="F48" s="22"/>
      <c r="G48" s="22"/>
      <c r="H48" s="22"/>
      <c r="I48" s="22"/>
      <c r="J48" s="49"/>
    </row>
    <row r="49" spans="1:10" x14ac:dyDescent="0.25">
      <c r="A49" s="43"/>
      <c r="B49" s="22" t="s">
        <v>155</v>
      </c>
      <c r="C49" s="34" t="s">
        <v>147</v>
      </c>
      <c r="D49" s="22" t="s">
        <v>50</v>
      </c>
      <c r="E49" s="22" t="s">
        <v>51</v>
      </c>
      <c r="F49" s="33" t="s">
        <v>52</v>
      </c>
      <c r="G49" s="28">
        <v>1</v>
      </c>
      <c r="H49" s="29"/>
      <c r="I49" s="29">
        <f>G49*H49</f>
        <v>0</v>
      </c>
      <c r="J49" s="48" t="s">
        <v>149</v>
      </c>
    </row>
    <row r="50" spans="1:10" x14ac:dyDescent="0.25">
      <c r="A50" s="43"/>
      <c r="B50" s="22" t="s">
        <v>156</v>
      </c>
      <c r="C50" s="34" t="s">
        <v>147</v>
      </c>
      <c r="D50" s="22" t="s">
        <v>53</v>
      </c>
      <c r="E50" s="22" t="s">
        <v>54</v>
      </c>
      <c r="F50" s="33" t="s">
        <v>52</v>
      </c>
      <c r="G50" s="28">
        <v>1</v>
      </c>
      <c r="H50" s="29"/>
      <c r="I50" s="29">
        <f>G50*H50</f>
        <v>0</v>
      </c>
      <c r="J50" s="48" t="s">
        <v>149</v>
      </c>
    </row>
    <row r="51" spans="1:10" ht="75" x14ac:dyDescent="0.25">
      <c r="A51" s="43"/>
      <c r="B51" s="33" t="s">
        <v>157</v>
      </c>
      <c r="C51" s="38" t="s">
        <v>147</v>
      </c>
      <c r="D51" s="33" t="s">
        <v>55</v>
      </c>
      <c r="E51" s="34" t="s">
        <v>56</v>
      </c>
      <c r="F51" s="33" t="s">
        <v>42</v>
      </c>
      <c r="G51" s="28">
        <v>1</v>
      </c>
      <c r="H51" s="29"/>
      <c r="I51" s="29">
        <f>G51*H51</f>
        <v>0</v>
      </c>
      <c r="J51" s="48" t="s">
        <v>149</v>
      </c>
    </row>
    <row r="52" spans="1:10" ht="75" x14ac:dyDescent="0.25">
      <c r="A52" s="43"/>
      <c r="B52" s="33" t="s">
        <v>158</v>
      </c>
      <c r="C52" s="38" t="s">
        <v>147</v>
      </c>
      <c r="D52" s="33" t="s">
        <v>57</v>
      </c>
      <c r="E52" s="34" t="s">
        <v>58</v>
      </c>
      <c r="F52" s="33" t="s">
        <v>42</v>
      </c>
      <c r="G52" s="28">
        <v>1</v>
      </c>
      <c r="H52" s="29"/>
      <c r="I52" s="29">
        <f>G52*H52</f>
        <v>0</v>
      </c>
      <c r="J52" s="48" t="s">
        <v>149</v>
      </c>
    </row>
    <row r="53" spans="1:10" x14ac:dyDescent="0.25">
      <c r="A53" s="43"/>
      <c r="B53" s="22"/>
      <c r="C53" s="22"/>
      <c r="D53" s="22"/>
      <c r="E53" s="22"/>
      <c r="F53" s="22"/>
      <c r="G53" s="22"/>
      <c r="H53" s="22"/>
      <c r="I53" s="22"/>
      <c r="J53" s="49"/>
    </row>
    <row r="54" spans="1:10" ht="16.5" customHeight="1" x14ac:dyDescent="0.25">
      <c r="A54" s="43"/>
      <c r="B54" s="25"/>
      <c r="C54" s="25"/>
      <c r="D54" s="25" t="s">
        <v>21</v>
      </c>
      <c r="E54" s="25" t="s">
        <v>22</v>
      </c>
      <c r="F54" s="62" t="s">
        <v>39</v>
      </c>
      <c r="G54" s="63"/>
      <c r="H54" s="58">
        <f>SUM(I55:I71)</f>
        <v>0</v>
      </c>
      <c r="I54" s="59"/>
      <c r="J54" s="50"/>
    </row>
    <row r="55" spans="1:10" x14ac:dyDescent="0.25">
      <c r="A55" s="43"/>
      <c r="B55" s="22"/>
      <c r="C55" s="22"/>
      <c r="D55" s="22"/>
      <c r="E55" s="22"/>
      <c r="F55" s="22"/>
      <c r="G55" s="22"/>
      <c r="H55" s="22"/>
      <c r="I55" s="22"/>
      <c r="J55" s="49"/>
    </row>
    <row r="56" spans="1:10" ht="16.5" x14ac:dyDescent="0.25">
      <c r="A56" s="43"/>
      <c r="B56" s="36"/>
      <c r="C56" s="36"/>
      <c r="D56" s="44" t="s">
        <v>59</v>
      </c>
      <c r="E56" s="44" t="s">
        <v>60</v>
      </c>
      <c r="F56" s="35"/>
      <c r="G56" s="36"/>
      <c r="H56" s="37"/>
      <c r="I56" s="29"/>
      <c r="J56" s="45"/>
    </row>
    <row r="57" spans="1:10" x14ac:dyDescent="0.25">
      <c r="A57" s="43"/>
      <c r="B57" s="22"/>
      <c r="C57" s="22"/>
      <c r="D57" s="22"/>
      <c r="E57" s="22"/>
      <c r="F57" s="22"/>
      <c r="G57" s="22"/>
      <c r="H57" s="22"/>
      <c r="I57" s="22"/>
      <c r="J57" s="49"/>
    </row>
    <row r="58" spans="1:10" ht="47.25" customHeight="1" x14ac:dyDescent="0.25">
      <c r="A58" s="43"/>
      <c r="B58" s="33" t="s">
        <v>159</v>
      </c>
      <c r="C58" s="33" t="s">
        <v>150</v>
      </c>
      <c r="D58" s="33" t="s">
        <v>61</v>
      </c>
      <c r="E58" s="34" t="s">
        <v>62</v>
      </c>
      <c r="F58" s="32" t="s">
        <v>63</v>
      </c>
      <c r="G58" s="28">
        <v>10</v>
      </c>
      <c r="H58" s="29"/>
      <c r="I58" s="29">
        <f t="shared" ref="I58:I63" si="0">G58*H58</f>
        <v>0</v>
      </c>
      <c r="J58" s="48" t="s">
        <v>149</v>
      </c>
    </row>
    <row r="59" spans="1:10" ht="47.25" customHeight="1" x14ac:dyDescent="0.25">
      <c r="A59" s="43"/>
      <c r="B59" s="33" t="s">
        <v>160</v>
      </c>
      <c r="C59" s="33" t="s">
        <v>150</v>
      </c>
      <c r="D59" s="33" t="s">
        <v>61</v>
      </c>
      <c r="E59" s="34" t="s">
        <v>64</v>
      </c>
      <c r="F59" s="32" t="s">
        <v>63</v>
      </c>
      <c r="G59" s="28">
        <v>20</v>
      </c>
      <c r="H59" s="29"/>
      <c r="I59" s="29">
        <f t="shared" si="0"/>
        <v>0</v>
      </c>
      <c r="J59" s="48" t="s">
        <v>149</v>
      </c>
    </row>
    <row r="60" spans="1:10" x14ac:dyDescent="0.25">
      <c r="A60" s="43"/>
      <c r="B60" s="33" t="s">
        <v>161</v>
      </c>
      <c r="C60" s="33" t="s">
        <v>150</v>
      </c>
      <c r="D60" s="33" t="s">
        <v>65</v>
      </c>
      <c r="E60" s="22" t="s">
        <v>66</v>
      </c>
      <c r="F60" s="32" t="s">
        <v>67</v>
      </c>
      <c r="G60" s="28">
        <v>8</v>
      </c>
      <c r="H60" s="29"/>
      <c r="I60" s="29">
        <f t="shared" si="0"/>
        <v>0</v>
      </c>
      <c r="J60" s="48" t="s">
        <v>149</v>
      </c>
    </row>
    <row r="61" spans="1:10" x14ac:dyDescent="0.25">
      <c r="A61" s="43"/>
      <c r="B61" s="33" t="s">
        <v>162</v>
      </c>
      <c r="C61" s="33" t="s">
        <v>150</v>
      </c>
      <c r="D61" s="33" t="s">
        <v>68</v>
      </c>
      <c r="E61" s="22" t="s">
        <v>69</v>
      </c>
      <c r="F61" s="32" t="s">
        <v>67</v>
      </c>
      <c r="G61" s="28">
        <v>2</v>
      </c>
      <c r="H61" s="29"/>
      <c r="I61" s="29">
        <f t="shared" si="0"/>
        <v>0</v>
      </c>
      <c r="J61" s="48" t="s">
        <v>149</v>
      </c>
    </row>
    <row r="62" spans="1:10" x14ac:dyDescent="0.25">
      <c r="A62" s="43"/>
      <c r="B62" s="33" t="s">
        <v>163</v>
      </c>
      <c r="C62" s="33" t="s">
        <v>150</v>
      </c>
      <c r="D62" s="33" t="s">
        <v>70</v>
      </c>
      <c r="E62" s="22" t="s">
        <v>71</v>
      </c>
      <c r="F62" s="32" t="s">
        <v>67</v>
      </c>
      <c r="G62" s="28">
        <v>2</v>
      </c>
      <c r="H62" s="29"/>
      <c r="I62" s="29">
        <f t="shared" si="0"/>
        <v>0</v>
      </c>
      <c r="J62" s="48" t="s">
        <v>149</v>
      </c>
    </row>
    <row r="63" spans="1:10" ht="16.5" x14ac:dyDescent="0.25">
      <c r="A63" s="43"/>
      <c r="B63" s="22" t="s">
        <v>164</v>
      </c>
      <c r="C63" s="33" t="s">
        <v>150</v>
      </c>
      <c r="D63" s="22" t="s">
        <v>72</v>
      </c>
      <c r="E63" s="22" t="s">
        <v>73</v>
      </c>
      <c r="F63" s="32" t="s">
        <v>74</v>
      </c>
      <c r="G63" s="28">
        <v>1.2</v>
      </c>
      <c r="H63" s="29"/>
      <c r="I63" s="29">
        <f t="shared" si="0"/>
        <v>0</v>
      </c>
      <c r="J63" s="48" t="s">
        <v>149</v>
      </c>
    </row>
    <row r="64" spans="1:10" x14ac:dyDescent="0.25">
      <c r="A64" s="43"/>
      <c r="B64" s="22"/>
      <c r="C64" s="22"/>
      <c r="D64" s="22"/>
      <c r="E64" s="22"/>
      <c r="F64" s="22"/>
      <c r="G64" s="22"/>
      <c r="H64" s="22"/>
      <c r="I64" s="22"/>
      <c r="J64" s="49"/>
    </row>
    <row r="65" spans="1:10" ht="16.5" x14ac:dyDescent="0.25">
      <c r="A65" s="43"/>
      <c r="B65" s="36"/>
      <c r="C65" s="36"/>
      <c r="D65" s="44" t="s">
        <v>75</v>
      </c>
      <c r="E65" s="44" t="s">
        <v>76</v>
      </c>
      <c r="F65" s="35"/>
      <c r="G65" s="36"/>
      <c r="H65" s="37"/>
      <c r="I65" s="29"/>
      <c r="J65" s="45"/>
    </row>
    <row r="66" spans="1:10" x14ac:dyDescent="0.25">
      <c r="A66" s="43"/>
      <c r="B66" s="22"/>
      <c r="C66" s="22"/>
      <c r="D66" s="22"/>
      <c r="E66" s="22"/>
      <c r="F66" s="22"/>
      <c r="G66" s="22"/>
      <c r="H66" s="22"/>
      <c r="I66" s="22"/>
      <c r="J66" s="49"/>
    </row>
    <row r="67" spans="1:10" ht="16.5" x14ac:dyDescent="0.25">
      <c r="A67" s="43"/>
      <c r="B67" s="22" t="s">
        <v>165</v>
      </c>
      <c r="C67" s="33" t="s">
        <v>150</v>
      </c>
      <c r="D67" s="22" t="s">
        <v>77</v>
      </c>
      <c r="E67" s="22" t="s">
        <v>78</v>
      </c>
      <c r="F67" s="32" t="s">
        <v>63</v>
      </c>
      <c r="G67" s="28">
        <v>150</v>
      </c>
      <c r="H67" s="29"/>
      <c r="I67" s="29">
        <f>G67*H67</f>
        <v>0</v>
      </c>
      <c r="J67" s="48" t="s">
        <v>149</v>
      </c>
    </row>
    <row r="68" spans="1:10" x14ac:dyDescent="0.25">
      <c r="A68" s="43"/>
      <c r="B68" s="22" t="s">
        <v>166</v>
      </c>
      <c r="C68" s="33" t="s">
        <v>150</v>
      </c>
      <c r="D68" s="22" t="s">
        <v>79</v>
      </c>
      <c r="E68" s="22" t="s">
        <v>80</v>
      </c>
      <c r="F68" s="32" t="s">
        <v>63</v>
      </c>
      <c r="G68" s="28">
        <v>50</v>
      </c>
      <c r="H68" s="29"/>
      <c r="I68" s="29">
        <f t="shared" ref="I68:I70" si="1">G68*H68</f>
        <v>0</v>
      </c>
      <c r="J68" s="48" t="s">
        <v>149</v>
      </c>
    </row>
    <row r="69" spans="1:10" x14ac:dyDescent="0.25">
      <c r="A69" s="43"/>
      <c r="B69" s="22" t="s">
        <v>167</v>
      </c>
      <c r="C69" s="33" t="s">
        <v>150</v>
      </c>
      <c r="D69" s="22" t="s">
        <v>79</v>
      </c>
      <c r="E69" s="22" t="s">
        <v>81</v>
      </c>
      <c r="F69" s="32" t="s">
        <v>63</v>
      </c>
      <c r="G69" s="28">
        <v>30</v>
      </c>
      <c r="H69" s="29"/>
      <c r="I69" s="29">
        <f t="shared" si="1"/>
        <v>0</v>
      </c>
      <c r="J69" s="48" t="s">
        <v>149</v>
      </c>
    </row>
    <row r="70" spans="1:10" x14ac:dyDescent="0.25">
      <c r="A70" s="43"/>
      <c r="B70" s="22" t="s">
        <v>168</v>
      </c>
      <c r="C70" s="33" t="s">
        <v>150</v>
      </c>
      <c r="D70" s="22" t="s">
        <v>82</v>
      </c>
      <c r="E70" s="22" t="s">
        <v>83</v>
      </c>
      <c r="F70" s="32" t="s">
        <v>63</v>
      </c>
      <c r="G70" s="28">
        <v>15</v>
      </c>
      <c r="H70" s="29"/>
      <c r="I70" s="29">
        <f t="shared" si="1"/>
        <v>0</v>
      </c>
      <c r="J70" s="48" t="s">
        <v>149</v>
      </c>
    </row>
    <row r="71" spans="1:10" x14ac:dyDescent="0.25">
      <c r="A71" s="43"/>
      <c r="B71" s="22"/>
      <c r="C71" s="22"/>
      <c r="D71" s="22"/>
      <c r="E71" s="22"/>
      <c r="F71" s="22"/>
      <c r="G71" s="22"/>
      <c r="H71" s="22"/>
      <c r="I71" s="22"/>
      <c r="J71" s="49"/>
    </row>
    <row r="72" spans="1:10" ht="16.5" customHeight="1" x14ac:dyDescent="0.25">
      <c r="A72" s="43"/>
      <c r="B72" s="25"/>
      <c r="C72" s="25"/>
      <c r="D72" s="25" t="s">
        <v>25</v>
      </c>
      <c r="E72" s="25" t="s">
        <v>26</v>
      </c>
      <c r="F72" s="62" t="s">
        <v>39</v>
      </c>
      <c r="G72" s="63"/>
      <c r="H72" s="58">
        <f>SUM(I73:I80)</f>
        <v>0</v>
      </c>
      <c r="I72" s="59"/>
      <c r="J72" s="50"/>
    </row>
    <row r="73" spans="1:10" x14ac:dyDescent="0.25">
      <c r="A73" s="43"/>
      <c r="B73" s="22"/>
      <c r="C73" s="22"/>
      <c r="D73" s="22"/>
      <c r="E73" s="22"/>
      <c r="F73" s="22"/>
      <c r="G73" s="22"/>
      <c r="H73" s="22"/>
      <c r="I73" s="22"/>
      <c r="J73" s="49"/>
    </row>
    <row r="74" spans="1:10" ht="45" x14ac:dyDescent="0.25">
      <c r="A74" s="43"/>
      <c r="B74" s="33" t="s">
        <v>169</v>
      </c>
      <c r="C74" s="33" t="s">
        <v>196</v>
      </c>
      <c r="D74" s="33" t="s">
        <v>84</v>
      </c>
      <c r="E74" s="34" t="s">
        <v>85</v>
      </c>
      <c r="F74" s="32" t="s">
        <v>86</v>
      </c>
      <c r="G74" s="28">
        <v>1</v>
      </c>
      <c r="H74" s="29"/>
      <c r="I74" s="29">
        <f t="shared" ref="I74:I79" si="2">G74*H74</f>
        <v>0</v>
      </c>
      <c r="J74" s="48" t="s">
        <v>149</v>
      </c>
    </row>
    <row r="75" spans="1:10" ht="45" x14ac:dyDescent="0.25">
      <c r="A75" s="43"/>
      <c r="B75" s="33" t="s">
        <v>170</v>
      </c>
      <c r="C75" s="33" t="s">
        <v>196</v>
      </c>
      <c r="D75" s="33" t="s">
        <v>87</v>
      </c>
      <c r="E75" s="34" t="s">
        <v>88</v>
      </c>
      <c r="F75" s="32" t="s">
        <v>86</v>
      </c>
      <c r="G75" s="28">
        <v>1</v>
      </c>
      <c r="H75" s="29"/>
      <c r="I75" s="29">
        <f t="shared" si="2"/>
        <v>0</v>
      </c>
      <c r="J75" s="48" t="s">
        <v>149</v>
      </c>
    </row>
    <row r="76" spans="1:10" ht="49.5" customHeight="1" x14ac:dyDescent="0.25">
      <c r="A76" s="43"/>
      <c r="B76" s="33" t="s">
        <v>171</v>
      </c>
      <c r="C76" s="33" t="s">
        <v>196</v>
      </c>
      <c r="D76" s="33" t="s">
        <v>89</v>
      </c>
      <c r="E76" s="34" t="s">
        <v>90</v>
      </c>
      <c r="F76" s="32" t="s">
        <v>86</v>
      </c>
      <c r="G76" s="28">
        <v>1</v>
      </c>
      <c r="H76" s="29"/>
      <c r="I76" s="29">
        <f t="shared" si="2"/>
        <v>0</v>
      </c>
      <c r="J76" s="48" t="s">
        <v>149</v>
      </c>
    </row>
    <row r="77" spans="1:10" ht="49.5" customHeight="1" x14ac:dyDescent="0.25">
      <c r="A77" s="43"/>
      <c r="B77" s="33" t="s">
        <v>172</v>
      </c>
      <c r="C77" s="33" t="s">
        <v>196</v>
      </c>
      <c r="D77" s="33" t="s">
        <v>91</v>
      </c>
      <c r="E77" s="34" t="s">
        <v>92</v>
      </c>
      <c r="F77" s="32" t="s">
        <v>86</v>
      </c>
      <c r="G77" s="28">
        <v>1</v>
      </c>
      <c r="H77" s="29"/>
      <c r="I77" s="29">
        <f t="shared" si="2"/>
        <v>0</v>
      </c>
      <c r="J77" s="48" t="s">
        <v>149</v>
      </c>
    </row>
    <row r="78" spans="1:10" ht="36.75" customHeight="1" x14ac:dyDescent="0.25">
      <c r="A78" s="43"/>
      <c r="B78" s="33" t="s">
        <v>173</v>
      </c>
      <c r="C78" s="33" t="s">
        <v>150</v>
      </c>
      <c r="D78" s="33" t="s">
        <v>93</v>
      </c>
      <c r="E78" s="38" t="s">
        <v>94</v>
      </c>
      <c r="F78" s="32" t="s">
        <v>86</v>
      </c>
      <c r="G78" s="28">
        <v>1</v>
      </c>
      <c r="H78" s="29"/>
      <c r="I78" s="29">
        <f t="shared" si="2"/>
        <v>0</v>
      </c>
      <c r="J78" s="48" t="s">
        <v>149</v>
      </c>
    </row>
    <row r="79" spans="1:10" ht="30" x14ac:dyDescent="0.25">
      <c r="A79" s="43"/>
      <c r="B79" s="33" t="s">
        <v>174</v>
      </c>
      <c r="C79" s="33" t="s">
        <v>150</v>
      </c>
      <c r="D79" s="33" t="s">
        <v>95</v>
      </c>
      <c r="E79" s="34" t="s">
        <v>96</v>
      </c>
      <c r="F79" s="32" t="s">
        <v>86</v>
      </c>
      <c r="G79" s="28">
        <v>1</v>
      </c>
      <c r="H79" s="29"/>
      <c r="I79" s="29">
        <f t="shared" si="2"/>
        <v>0</v>
      </c>
      <c r="J79" s="48" t="s">
        <v>149</v>
      </c>
    </row>
    <row r="80" spans="1:10" x14ac:dyDescent="0.25">
      <c r="A80" s="43"/>
      <c r="B80" s="22"/>
      <c r="C80" s="22"/>
      <c r="D80" s="22"/>
      <c r="E80" s="22"/>
      <c r="F80" s="32"/>
      <c r="G80" s="28"/>
      <c r="H80" s="29"/>
      <c r="I80" s="22"/>
      <c r="J80" s="49"/>
    </row>
    <row r="81" spans="1:10" ht="16.5" customHeight="1" x14ac:dyDescent="0.25">
      <c r="A81" s="43"/>
      <c r="B81" s="25"/>
      <c r="C81" s="25"/>
      <c r="D81" s="25" t="s">
        <v>27</v>
      </c>
      <c r="E81" s="25" t="s">
        <v>28</v>
      </c>
      <c r="F81" s="62" t="s">
        <v>39</v>
      </c>
      <c r="G81" s="63"/>
      <c r="H81" s="58">
        <f>SUM(I83:I93)</f>
        <v>0</v>
      </c>
      <c r="I81" s="59"/>
      <c r="J81" s="50"/>
    </row>
    <row r="82" spans="1:10" x14ac:dyDescent="0.25">
      <c r="A82" s="43"/>
      <c r="B82" s="22"/>
      <c r="C82" s="22"/>
      <c r="D82" s="22"/>
      <c r="E82" s="22"/>
      <c r="F82" s="32"/>
      <c r="G82" s="28"/>
      <c r="H82" s="29"/>
      <c r="I82" s="29"/>
      <c r="J82" s="45"/>
    </row>
    <row r="83" spans="1:10" ht="16.5" x14ac:dyDescent="0.25">
      <c r="A83" s="43"/>
      <c r="B83" s="36"/>
      <c r="C83" s="36"/>
      <c r="D83" s="44"/>
      <c r="E83" s="44" t="s">
        <v>97</v>
      </c>
      <c r="F83" s="35"/>
      <c r="G83" s="36"/>
      <c r="H83" s="37"/>
      <c r="I83" s="29"/>
      <c r="J83" s="45"/>
    </row>
    <row r="84" spans="1:10" x14ac:dyDescent="0.25">
      <c r="A84" s="43"/>
      <c r="B84" s="22"/>
      <c r="C84" s="22"/>
      <c r="D84" s="22"/>
      <c r="E84" s="22"/>
      <c r="F84" s="32"/>
      <c r="G84" s="28"/>
      <c r="H84" s="29"/>
      <c r="I84" s="22"/>
      <c r="J84" s="49"/>
    </row>
    <row r="85" spans="1:10" ht="60" x14ac:dyDescent="0.25">
      <c r="A85" s="43"/>
      <c r="B85" s="33" t="s">
        <v>175</v>
      </c>
      <c r="C85" s="33" t="s">
        <v>150</v>
      </c>
      <c r="D85" s="33" t="s">
        <v>98</v>
      </c>
      <c r="E85" s="34" t="s">
        <v>99</v>
      </c>
      <c r="F85" s="32" t="s">
        <v>63</v>
      </c>
      <c r="G85" s="28">
        <v>112</v>
      </c>
      <c r="H85" s="29"/>
      <c r="I85" s="29">
        <f t="shared" ref="I85:I90" si="3">G85*H85</f>
        <v>0</v>
      </c>
      <c r="J85" s="48" t="s">
        <v>149</v>
      </c>
    </row>
    <row r="86" spans="1:10" ht="90" x14ac:dyDescent="0.25">
      <c r="A86" s="43"/>
      <c r="B86" s="33" t="s">
        <v>176</v>
      </c>
      <c r="C86" s="33" t="s">
        <v>150</v>
      </c>
      <c r="D86" s="33" t="s">
        <v>100</v>
      </c>
      <c r="E86" s="34" t="s">
        <v>101</v>
      </c>
      <c r="F86" s="32" t="s">
        <v>42</v>
      </c>
      <c r="G86" s="28">
        <v>18</v>
      </c>
      <c r="H86" s="29"/>
      <c r="I86" s="29">
        <f t="shared" si="3"/>
        <v>0</v>
      </c>
      <c r="J86" s="48" t="s">
        <v>149</v>
      </c>
    </row>
    <row r="87" spans="1:10" ht="45" x14ac:dyDescent="0.25">
      <c r="A87" s="43"/>
      <c r="B87" s="33" t="s">
        <v>177</v>
      </c>
      <c r="C87" s="33" t="s">
        <v>150</v>
      </c>
      <c r="D87" s="33" t="s">
        <v>102</v>
      </c>
      <c r="E87" s="39" t="s">
        <v>103</v>
      </c>
      <c r="F87" s="32" t="s">
        <v>86</v>
      </c>
      <c r="G87" s="28">
        <v>5</v>
      </c>
      <c r="H87" s="29"/>
      <c r="I87" s="29">
        <f t="shared" si="3"/>
        <v>0</v>
      </c>
      <c r="J87" s="48" t="s">
        <v>149</v>
      </c>
    </row>
    <row r="88" spans="1:10" ht="30" x14ac:dyDescent="0.25">
      <c r="A88" s="43"/>
      <c r="B88" s="33" t="s">
        <v>178</v>
      </c>
      <c r="C88" s="33" t="s">
        <v>150</v>
      </c>
      <c r="D88" s="33" t="s">
        <v>104</v>
      </c>
      <c r="E88" s="34" t="s">
        <v>105</v>
      </c>
      <c r="F88" s="32" t="s">
        <v>86</v>
      </c>
      <c r="G88" s="28">
        <v>2</v>
      </c>
      <c r="H88" s="29"/>
      <c r="I88" s="29">
        <f t="shared" si="3"/>
        <v>0</v>
      </c>
      <c r="J88" s="48" t="s">
        <v>149</v>
      </c>
    </row>
    <row r="89" spans="1:10" ht="30" x14ac:dyDescent="0.25">
      <c r="A89" s="43"/>
      <c r="B89" s="33" t="s">
        <v>179</v>
      </c>
      <c r="C89" s="33" t="s">
        <v>150</v>
      </c>
      <c r="D89" s="33" t="s">
        <v>106</v>
      </c>
      <c r="E89" s="34" t="s">
        <v>107</v>
      </c>
      <c r="F89" s="32" t="s">
        <v>86</v>
      </c>
      <c r="G89" s="28">
        <v>1</v>
      </c>
      <c r="H89" s="29"/>
      <c r="I89" s="29">
        <f t="shared" si="3"/>
        <v>0</v>
      </c>
      <c r="J89" s="48" t="s">
        <v>149</v>
      </c>
    </row>
    <row r="90" spans="1:10" ht="30" x14ac:dyDescent="0.25">
      <c r="A90" s="43"/>
      <c r="B90" s="33" t="s">
        <v>180</v>
      </c>
      <c r="C90" s="33" t="s">
        <v>150</v>
      </c>
      <c r="D90" s="33" t="s">
        <v>108</v>
      </c>
      <c r="E90" s="34" t="s">
        <v>109</v>
      </c>
      <c r="F90" s="32" t="s">
        <v>86</v>
      </c>
      <c r="G90" s="28">
        <v>1</v>
      </c>
      <c r="H90" s="29"/>
      <c r="I90" s="29">
        <f t="shared" si="3"/>
        <v>0</v>
      </c>
      <c r="J90" s="48" t="s">
        <v>149</v>
      </c>
    </row>
    <row r="91" spans="1:10" x14ac:dyDescent="0.25">
      <c r="A91" s="43"/>
      <c r="B91" s="22"/>
      <c r="C91" s="22"/>
      <c r="D91" s="22"/>
      <c r="E91" s="22"/>
      <c r="F91" s="32"/>
      <c r="G91" s="28"/>
      <c r="H91" s="29"/>
      <c r="I91" s="29"/>
      <c r="J91" s="45"/>
    </row>
    <row r="92" spans="1:10" ht="16.5" x14ac:dyDescent="0.25">
      <c r="A92" s="43"/>
      <c r="B92" s="36"/>
      <c r="C92" s="36"/>
      <c r="D92" s="44"/>
      <c r="E92" s="44" t="s">
        <v>110</v>
      </c>
      <c r="F92" s="35"/>
      <c r="G92" s="36"/>
      <c r="H92" s="37"/>
      <c r="I92" s="29"/>
      <c r="J92" s="45"/>
    </row>
    <row r="93" spans="1:10" x14ac:dyDescent="0.25">
      <c r="A93" s="43"/>
      <c r="B93" s="22"/>
      <c r="C93" s="22"/>
      <c r="D93" s="22"/>
      <c r="E93" s="22"/>
      <c r="F93" s="32"/>
      <c r="G93" s="28"/>
      <c r="H93" s="29"/>
      <c r="I93" s="29"/>
      <c r="J93" s="45"/>
    </row>
    <row r="94" spans="1:10" ht="16.5" customHeight="1" x14ac:dyDescent="0.25">
      <c r="A94" s="43"/>
      <c r="B94" s="25"/>
      <c r="C94" s="25"/>
      <c r="D94" s="25" t="s">
        <v>29</v>
      </c>
      <c r="E94" s="25" t="s">
        <v>30</v>
      </c>
      <c r="F94" s="62" t="s">
        <v>39</v>
      </c>
      <c r="G94" s="63"/>
      <c r="H94" s="58">
        <f>SUM(I95:I105)</f>
        <v>0</v>
      </c>
      <c r="I94" s="59"/>
      <c r="J94" s="50"/>
    </row>
    <row r="95" spans="1:10" x14ac:dyDescent="0.25">
      <c r="A95" s="43"/>
      <c r="B95" s="22"/>
      <c r="C95" s="22"/>
      <c r="D95" s="22"/>
      <c r="E95" s="22"/>
      <c r="F95" s="32"/>
      <c r="G95" s="28"/>
      <c r="H95" s="29"/>
      <c r="I95" s="29"/>
      <c r="J95" s="45"/>
    </row>
    <row r="96" spans="1:10" ht="30" x14ac:dyDescent="0.25">
      <c r="A96" s="43"/>
      <c r="B96" s="33" t="s">
        <v>181</v>
      </c>
      <c r="C96" s="33" t="s">
        <v>150</v>
      </c>
      <c r="D96" s="33" t="s">
        <v>111</v>
      </c>
      <c r="E96" s="38" t="s">
        <v>112</v>
      </c>
      <c r="F96" s="32" t="s">
        <v>86</v>
      </c>
      <c r="G96" s="28">
        <v>1</v>
      </c>
      <c r="H96" s="29"/>
      <c r="I96" s="29">
        <f t="shared" ref="I96:I104" si="4">G96*H96</f>
        <v>0</v>
      </c>
      <c r="J96" s="48" t="s">
        <v>149</v>
      </c>
    </row>
    <row r="97" spans="1:10" ht="30" x14ac:dyDescent="0.25">
      <c r="A97" s="43"/>
      <c r="B97" s="33" t="s">
        <v>182</v>
      </c>
      <c r="C97" s="38" t="s">
        <v>154</v>
      </c>
      <c r="D97" s="33" t="s">
        <v>113</v>
      </c>
      <c r="E97" s="38" t="s">
        <v>197</v>
      </c>
      <c r="F97" s="32" t="s">
        <v>86</v>
      </c>
      <c r="G97" s="28">
        <v>1</v>
      </c>
      <c r="H97" s="29"/>
      <c r="I97" s="29">
        <f t="shared" si="4"/>
        <v>0</v>
      </c>
      <c r="J97" s="48" t="s">
        <v>149</v>
      </c>
    </row>
    <row r="98" spans="1:10" ht="30" x14ac:dyDescent="0.25">
      <c r="A98" s="43"/>
      <c r="B98" s="33" t="s">
        <v>183</v>
      </c>
      <c r="C98" s="38" t="s">
        <v>154</v>
      </c>
      <c r="D98" s="33" t="s">
        <v>113</v>
      </c>
      <c r="E98" s="33" t="s">
        <v>114</v>
      </c>
      <c r="F98" s="32" t="s">
        <v>86</v>
      </c>
      <c r="G98" s="28">
        <v>1</v>
      </c>
      <c r="H98" s="29"/>
      <c r="I98" s="29">
        <f t="shared" si="4"/>
        <v>0</v>
      </c>
      <c r="J98" s="48" t="s">
        <v>149</v>
      </c>
    </row>
    <row r="99" spans="1:10" ht="30" x14ac:dyDescent="0.25">
      <c r="A99" s="43"/>
      <c r="B99" s="33" t="s">
        <v>184</v>
      </c>
      <c r="C99" s="38" t="s">
        <v>154</v>
      </c>
      <c r="D99" s="33" t="s">
        <v>115</v>
      </c>
      <c r="E99" s="33" t="s">
        <v>116</v>
      </c>
      <c r="F99" s="32" t="s">
        <v>86</v>
      </c>
      <c r="G99" s="28">
        <v>1</v>
      </c>
      <c r="H99" s="29"/>
      <c r="I99" s="29">
        <f t="shared" si="4"/>
        <v>0</v>
      </c>
      <c r="J99" s="48" t="s">
        <v>149</v>
      </c>
    </row>
    <row r="100" spans="1:10" ht="30" x14ac:dyDescent="0.25">
      <c r="A100" s="43"/>
      <c r="B100" s="33" t="s">
        <v>185</v>
      </c>
      <c r="C100" s="38" t="s">
        <v>154</v>
      </c>
      <c r="D100" s="33" t="s">
        <v>117</v>
      </c>
      <c r="E100" s="33" t="s">
        <v>118</v>
      </c>
      <c r="F100" s="32" t="s">
        <v>86</v>
      </c>
      <c r="G100" s="28">
        <v>1</v>
      </c>
      <c r="H100" s="29"/>
      <c r="I100" s="29">
        <f t="shared" si="4"/>
        <v>0</v>
      </c>
      <c r="J100" s="48" t="s">
        <v>149</v>
      </c>
    </row>
    <row r="101" spans="1:10" ht="30" x14ac:dyDescent="0.25">
      <c r="A101" s="43"/>
      <c r="B101" s="33" t="s">
        <v>186</v>
      </c>
      <c r="C101" s="38" t="s">
        <v>154</v>
      </c>
      <c r="D101" s="33" t="s">
        <v>119</v>
      </c>
      <c r="E101" s="33" t="s">
        <v>120</v>
      </c>
      <c r="F101" s="32" t="s">
        <v>86</v>
      </c>
      <c r="G101" s="28">
        <v>1</v>
      </c>
      <c r="H101" s="29"/>
      <c r="I101" s="29">
        <f t="shared" si="4"/>
        <v>0</v>
      </c>
      <c r="J101" s="48" t="s">
        <v>149</v>
      </c>
    </row>
    <row r="102" spans="1:10" ht="30" x14ac:dyDescent="0.25">
      <c r="A102" s="43"/>
      <c r="B102" s="33" t="s">
        <v>187</v>
      </c>
      <c r="C102" s="38" t="s">
        <v>154</v>
      </c>
      <c r="D102" s="33" t="s">
        <v>121</v>
      </c>
      <c r="E102" s="33" t="s">
        <v>122</v>
      </c>
      <c r="F102" s="32" t="s">
        <v>86</v>
      </c>
      <c r="G102" s="28">
        <v>1</v>
      </c>
      <c r="H102" s="29"/>
      <c r="I102" s="29">
        <f t="shared" si="4"/>
        <v>0</v>
      </c>
      <c r="J102" s="48" t="s">
        <v>149</v>
      </c>
    </row>
    <row r="103" spans="1:10" ht="30" x14ac:dyDescent="0.25">
      <c r="A103" s="43"/>
      <c r="B103" s="155" t="s">
        <v>188</v>
      </c>
      <c r="C103" s="38" t="s">
        <v>154</v>
      </c>
      <c r="D103" s="33" t="s">
        <v>123</v>
      </c>
      <c r="E103" s="33" t="s">
        <v>124</v>
      </c>
      <c r="F103" s="32" t="s">
        <v>86</v>
      </c>
      <c r="G103" s="28">
        <v>1</v>
      </c>
      <c r="H103" s="29"/>
      <c r="I103" s="29">
        <f t="shared" si="4"/>
        <v>0</v>
      </c>
      <c r="J103" s="48" t="s">
        <v>149</v>
      </c>
    </row>
    <row r="104" spans="1:10" ht="30" x14ac:dyDescent="0.25">
      <c r="A104" s="43"/>
      <c r="B104" s="33" t="s">
        <v>189</v>
      </c>
      <c r="C104" s="38" t="s">
        <v>154</v>
      </c>
      <c r="D104" s="33" t="s">
        <v>125</v>
      </c>
      <c r="E104" s="33" t="s">
        <v>126</v>
      </c>
      <c r="F104" s="32" t="s">
        <v>86</v>
      </c>
      <c r="G104" s="28">
        <v>1</v>
      </c>
      <c r="H104" s="29"/>
      <c r="I104" s="29">
        <f t="shared" si="4"/>
        <v>0</v>
      </c>
      <c r="J104" s="48" t="s">
        <v>149</v>
      </c>
    </row>
    <row r="105" spans="1:10" x14ac:dyDescent="0.25">
      <c r="A105" s="43"/>
      <c r="B105" s="33"/>
      <c r="C105" s="33"/>
      <c r="D105" s="33"/>
      <c r="E105" s="22"/>
      <c r="F105" s="32"/>
      <c r="G105" s="28"/>
      <c r="H105" s="29"/>
      <c r="I105" s="22"/>
      <c r="J105" s="49"/>
    </row>
    <row r="106" spans="1:10" ht="16.5" customHeight="1" x14ac:dyDescent="0.25">
      <c r="A106" s="43"/>
      <c r="B106" s="25"/>
      <c r="C106" s="25"/>
      <c r="D106" s="25" t="s">
        <v>31</v>
      </c>
      <c r="E106" s="25" t="s">
        <v>32</v>
      </c>
      <c r="F106" s="62" t="s">
        <v>39</v>
      </c>
      <c r="G106" s="63"/>
      <c r="H106" s="58">
        <f>SUM(I107:I115)</f>
        <v>0</v>
      </c>
      <c r="I106" s="59"/>
      <c r="J106" s="50"/>
    </row>
    <row r="107" spans="1:10" x14ac:dyDescent="0.25">
      <c r="A107" s="43"/>
      <c r="B107" s="33"/>
      <c r="C107" s="33"/>
      <c r="D107" s="33"/>
      <c r="E107" s="22"/>
      <c r="F107" s="32"/>
      <c r="G107" s="28"/>
      <c r="H107" s="29"/>
      <c r="I107" s="22"/>
      <c r="J107" s="49"/>
    </row>
    <row r="108" spans="1:10" x14ac:dyDescent="0.25">
      <c r="A108" s="43"/>
      <c r="B108" s="33" t="s">
        <v>190</v>
      </c>
      <c r="C108" s="33" t="s">
        <v>151</v>
      </c>
      <c r="D108" s="33" t="s">
        <v>127</v>
      </c>
      <c r="E108" s="33" t="s">
        <v>128</v>
      </c>
      <c r="F108" s="32" t="s">
        <v>86</v>
      </c>
      <c r="G108" s="28">
        <v>1</v>
      </c>
      <c r="H108" s="29"/>
      <c r="I108" s="29">
        <f t="shared" ref="I108:I114" si="5">G108*H108</f>
        <v>0</v>
      </c>
      <c r="J108" s="48" t="s">
        <v>149</v>
      </c>
    </row>
    <row r="109" spans="1:10" ht="45" x14ac:dyDescent="0.25">
      <c r="A109" s="43"/>
      <c r="B109" s="33" t="s">
        <v>191</v>
      </c>
      <c r="C109" s="33" t="s">
        <v>151</v>
      </c>
      <c r="D109" s="33" t="s">
        <v>129</v>
      </c>
      <c r="E109" s="38" t="s">
        <v>130</v>
      </c>
      <c r="F109" s="32" t="s">
        <v>86</v>
      </c>
      <c r="G109" s="28">
        <v>1</v>
      </c>
      <c r="H109" s="29"/>
      <c r="I109" s="29">
        <f t="shared" si="5"/>
        <v>0</v>
      </c>
      <c r="J109" s="48" t="s">
        <v>149</v>
      </c>
    </row>
    <row r="110" spans="1:10" ht="30" x14ac:dyDescent="0.25">
      <c r="A110" s="43"/>
      <c r="B110" s="33" t="s">
        <v>192</v>
      </c>
      <c r="C110" s="38" t="s">
        <v>152</v>
      </c>
      <c r="D110" s="33" t="s">
        <v>131</v>
      </c>
      <c r="E110" s="33" t="s">
        <v>132</v>
      </c>
      <c r="F110" s="32" t="s">
        <v>86</v>
      </c>
      <c r="G110" s="28">
        <v>1</v>
      </c>
      <c r="H110" s="29"/>
      <c r="I110" s="29">
        <f t="shared" si="5"/>
        <v>0</v>
      </c>
      <c r="J110" s="48" t="s">
        <v>149</v>
      </c>
    </row>
    <row r="111" spans="1:10" ht="30" x14ac:dyDescent="0.25">
      <c r="A111" s="43"/>
      <c r="B111" s="33" t="s">
        <v>193</v>
      </c>
      <c r="C111" s="38" t="s">
        <v>152</v>
      </c>
      <c r="D111" s="33" t="s">
        <v>133</v>
      </c>
      <c r="E111" s="33" t="s">
        <v>134</v>
      </c>
      <c r="F111" s="32" t="s">
        <v>86</v>
      </c>
      <c r="G111" s="28">
        <v>1</v>
      </c>
      <c r="H111" s="29"/>
      <c r="I111" s="29">
        <f t="shared" si="5"/>
        <v>0</v>
      </c>
      <c r="J111" s="48" t="s">
        <v>149</v>
      </c>
    </row>
    <row r="112" spans="1:10" ht="30" x14ac:dyDescent="0.25">
      <c r="A112" s="43"/>
      <c r="B112" s="155" t="s">
        <v>194</v>
      </c>
      <c r="C112" s="38" t="s">
        <v>152</v>
      </c>
      <c r="D112" s="33" t="s">
        <v>135</v>
      </c>
      <c r="E112" s="33" t="s">
        <v>136</v>
      </c>
      <c r="F112" s="32" t="s">
        <v>86</v>
      </c>
      <c r="G112" s="28">
        <v>1</v>
      </c>
      <c r="H112" s="29"/>
      <c r="I112" s="29">
        <f t="shared" si="5"/>
        <v>0</v>
      </c>
      <c r="J112" s="48" t="s">
        <v>149</v>
      </c>
    </row>
    <row r="113" spans="1:10" x14ac:dyDescent="0.25">
      <c r="A113" s="43"/>
      <c r="B113" s="33" t="s">
        <v>195</v>
      </c>
      <c r="C113" s="33" t="s">
        <v>153</v>
      </c>
      <c r="D113" s="33" t="s">
        <v>137</v>
      </c>
      <c r="E113" s="33" t="s">
        <v>138</v>
      </c>
      <c r="F113" s="32" t="s">
        <v>86</v>
      </c>
      <c r="G113" s="28">
        <v>1</v>
      </c>
      <c r="H113" s="29"/>
      <c r="I113" s="29">
        <f t="shared" si="5"/>
        <v>0</v>
      </c>
      <c r="J113" s="48" t="s">
        <v>149</v>
      </c>
    </row>
    <row r="114" spans="1:10" x14ac:dyDescent="0.25">
      <c r="A114" s="43"/>
      <c r="B114" s="33" t="s">
        <v>198</v>
      </c>
      <c r="C114" s="33" t="s">
        <v>151</v>
      </c>
      <c r="D114" s="33" t="s">
        <v>139</v>
      </c>
      <c r="E114" s="33" t="s">
        <v>140</v>
      </c>
      <c r="F114" s="32" t="s">
        <v>86</v>
      </c>
      <c r="G114" s="28">
        <v>1</v>
      </c>
      <c r="H114" s="29"/>
      <c r="I114" s="29">
        <f t="shared" si="5"/>
        <v>0</v>
      </c>
      <c r="J114" s="48" t="s">
        <v>149</v>
      </c>
    </row>
    <row r="115" spans="1:10" x14ac:dyDescent="0.25">
      <c r="A115" s="51"/>
      <c r="B115" s="52"/>
      <c r="C115" s="52"/>
      <c r="D115" s="52"/>
      <c r="E115" s="52"/>
      <c r="F115" s="52"/>
      <c r="G115" s="52"/>
      <c r="H115" s="52"/>
      <c r="I115" s="52"/>
      <c r="J115" s="53"/>
    </row>
  </sheetData>
  <mergeCells count="64">
    <mergeCell ref="J34:J35"/>
    <mergeCell ref="F37:G37"/>
    <mergeCell ref="F47:G47"/>
    <mergeCell ref="F54:G54"/>
    <mergeCell ref="F72:G72"/>
    <mergeCell ref="I34:I35"/>
    <mergeCell ref="F40:H42"/>
    <mergeCell ref="I40:I42"/>
    <mergeCell ref="J40:J42"/>
    <mergeCell ref="F44:H46"/>
    <mergeCell ref="I44:I46"/>
    <mergeCell ref="J44:J46"/>
    <mergeCell ref="H72:I72"/>
    <mergeCell ref="B15:H15"/>
    <mergeCell ref="H16:H27"/>
    <mergeCell ref="B28:H28"/>
    <mergeCell ref="E30:G31"/>
    <mergeCell ref="A34:A35"/>
    <mergeCell ref="B34:B35"/>
    <mergeCell ref="E34:E35"/>
    <mergeCell ref="F34:F35"/>
    <mergeCell ref="G34:G35"/>
    <mergeCell ref="H34:H35"/>
    <mergeCell ref="D34:D35"/>
    <mergeCell ref="B16:C23"/>
    <mergeCell ref="B24:G27"/>
    <mergeCell ref="C34:C35"/>
    <mergeCell ref="A12:A13"/>
    <mergeCell ref="E12:E13"/>
    <mergeCell ref="F12:F13"/>
    <mergeCell ref="H12:H14"/>
    <mergeCell ref="D12:D13"/>
    <mergeCell ref="B12:C13"/>
    <mergeCell ref="K4:K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  <mergeCell ref="B40:D42"/>
    <mergeCell ref="B44:D46"/>
    <mergeCell ref="H37:I37"/>
    <mergeCell ref="H47:I47"/>
    <mergeCell ref="H54:I54"/>
    <mergeCell ref="H106:I106"/>
    <mergeCell ref="H94:I94"/>
    <mergeCell ref="F16:G16"/>
    <mergeCell ref="F17:G17"/>
    <mergeCell ref="F18:G18"/>
    <mergeCell ref="F19:G19"/>
    <mergeCell ref="F20:G20"/>
    <mergeCell ref="F21:G21"/>
    <mergeCell ref="F22:G22"/>
    <mergeCell ref="F23:G23"/>
    <mergeCell ref="F94:G94"/>
    <mergeCell ref="F106:G106"/>
    <mergeCell ref="F81:G81"/>
    <mergeCell ref="H81:I81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  <headerFooter>
    <oddFooter>Stránka &amp;P z &amp;N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PS901.1 VV</vt:lpstr>
      <vt:lpstr>'PS901.1 VV'!Názvy_tisku</vt:lpstr>
      <vt:lpstr>'PS901.1 VV'!Oblast_tisku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2014-11-12T22:56:49Z</cp:lastPrinted>
  <dcterms:created xsi:type="dcterms:W3CDTF">2014-11-05T11:32:56Z</dcterms:created>
  <dcterms:modified xsi:type="dcterms:W3CDTF">2016-12-20T10:21:13Z</dcterms:modified>
</cp:coreProperties>
</file>